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34" i="1"/>
  <c r="H34"/>
  <c r="G33"/>
  <c r="G31"/>
  <c r="G30"/>
  <c r="G29"/>
  <c r="G28"/>
  <c r="G11" l="1"/>
  <c r="J11" s="1"/>
  <c r="G10"/>
  <c r="J10" s="1"/>
  <c r="G8"/>
  <c r="J8" s="1"/>
  <c r="G7"/>
  <c r="J7" s="1"/>
  <c r="G6"/>
  <c r="G15" l="1"/>
  <c r="J15" s="1"/>
  <c r="G14"/>
  <c r="J14" s="1"/>
  <c r="G13"/>
  <c r="J13" s="1"/>
  <c r="G12"/>
  <c r="J12" s="1"/>
  <c r="J16" s="1"/>
</calcChain>
</file>

<file path=xl/sharedStrings.xml><?xml version="1.0" encoding="utf-8"?>
<sst xmlns="http://schemas.openxmlformats.org/spreadsheetml/2006/main" count="119" uniqueCount="64">
  <si>
    <t>Наименоваие услуги</t>
  </si>
  <si>
    <t>Основные характеристики и требования</t>
  </si>
  <si>
    <t>Ед.тарифа</t>
  </si>
  <si>
    <t>Единичные цены (тарифы) руб*</t>
  </si>
  <si>
    <t>Количество обучающихся человек</t>
  </si>
  <si>
    <t>Всего. Начальная цена вида услуг</t>
  </si>
  <si>
    <t>Средняя цена</t>
  </si>
  <si>
    <t>руб.</t>
  </si>
  <si>
    <t>х</t>
  </si>
  <si>
    <t>Дата сбора данных</t>
  </si>
  <si>
    <t>Срок действия цен</t>
  </si>
  <si>
    <t>* потенциальные участники размещения заказа</t>
  </si>
  <si>
    <t>Номер п/п</t>
  </si>
  <si>
    <t>Телефон</t>
  </si>
  <si>
    <t>Специализация</t>
  </si>
  <si>
    <t>Обучение должно проводиться по программам образовательного стандарта последипломной подготовки, утвержденного Минздравом РФ на базе МБЛПУ "ЦГБ г.Югорска", по завершению учебы специалисты должны получить "Свидетельство о повышении квалификации", и "Сертификат специалиста" по соответствующей специальности. Участник размещения заказа обязан предоставить копии действующих документов, подтверждающих квалификацию: лицезию на право ведения образовательной деятельности в сфере дополнительного профессионального образования,Свидетельство о государственной аккредитации, в соответствии  с законодательством.</t>
  </si>
  <si>
    <t>Усовершенствование</t>
  </si>
  <si>
    <t xml:space="preserve">Итого начальная максимальная цена </t>
  </si>
  <si>
    <t>Последипломное обучение средних медицинских работников по специальности: "Сестринское дело"</t>
  </si>
  <si>
    <t>Последипломное обучение средних медицинских работников по специальности: "Лечебное дело"</t>
  </si>
  <si>
    <t>Последипломное обучение средних медицинских работников по специальности: "Акушерское дело"</t>
  </si>
  <si>
    <t>x</t>
  </si>
  <si>
    <t>АОУ СПО ТО"Тюменский медицинский колледж"</t>
  </si>
  <si>
    <t>И.о главного врача                    _____________________  В.В.Быков</t>
  </si>
  <si>
    <t>Начальник ОМТС            _____________________  Р.Ш.Смаилов</t>
  </si>
  <si>
    <t>Дата,номер коммерческого предложения</t>
  </si>
  <si>
    <t xml:space="preserve">Наименование </t>
  </si>
  <si>
    <t xml:space="preserve">адрес </t>
  </si>
  <si>
    <t>№536 от 03.08.2012г.</t>
  </si>
  <si>
    <t>№537 от 02.08.2012г.</t>
  </si>
  <si>
    <t>№538 от 02.08.2012г.</t>
  </si>
  <si>
    <t>625000, г. Тюмень, ул. Холодильная, 81</t>
  </si>
  <si>
    <t>8(3452) 75-98-07</t>
  </si>
  <si>
    <t>Способ размещения заказа</t>
  </si>
  <si>
    <t>Открытый аукцион в электронной форме</t>
  </si>
  <si>
    <t>Последипломное обучение средних медицинских работников по специальности: "Сестринское дело в анестезии"</t>
  </si>
  <si>
    <t>Последипломное обучение средних медицинских работников по специальности: "Сестринское дело в педиатрии"</t>
  </si>
  <si>
    <t>Последипломное обучение средних медицинских работников по специальности: "Скорая неотложная помощь"</t>
  </si>
  <si>
    <t>Кол-во часов обучения</t>
  </si>
  <si>
    <t>52.</t>
  </si>
  <si>
    <t>27 сентября 2012 года</t>
  </si>
  <si>
    <t>АНО"Учебно-методический информационный центр"</t>
  </si>
  <si>
    <t>АНО"Институт Региональных Информационных Систем"</t>
  </si>
  <si>
    <t>625000,г.Тюмень,ул.Республики,204</t>
  </si>
  <si>
    <t>8-922-0402-777</t>
  </si>
  <si>
    <t>625017,г.Тюмень,ул.Авторемонтная,18.корп.5</t>
  </si>
  <si>
    <t>8(3452)68-57-71</t>
  </si>
  <si>
    <t>Максимальная цена контракта  586 118 (Пятьсот восемьдесят шесть тысяч сто восемнадцать рублей) 00 коп</t>
  </si>
  <si>
    <t>Последипломное обучение средних медицинских работников по специальности: "Физиотерапия"</t>
  </si>
  <si>
    <t>Последипломное обучение средних медицинских работников по специальности: "Медицинская статистика"</t>
  </si>
  <si>
    <t>Последипломное обучение средних медицинских работников по специальности: "Операционное дело"</t>
  </si>
  <si>
    <t>Последипломное обучение средних медицинских работников по специальности: "Гигиеническое воспитание"</t>
  </si>
  <si>
    <t>Последипломное обучение средних медицинских работников по специальности: "Медицинский массаж"</t>
  </si>
  <si>
    <t>Максимальная цена контракта  75 133 (Семьдесят пять тысяч сто тридцать три рубля) 00 коп.</t>
  </si>
  <si>
    <t xml:space="preserve">Исп. экономист отдела МТС  Г.А.Шакирова </t>
  </si>
  <si>
    <t>Начальная (максимальная ) цена выездного обучения 586 118 (Пятьсот восемьдесят шесть тысяч сто восемнадцать рублей) 00 коп.</t>
  </si>
  <si>
    <t>Общая начальная (максимальная ) цена  661 251 (Шестьсот шестьдесят одна тысяча двести пятьдесят один рубль) 00 коп.</t>
  </si>
  <si>
    <t>Начальная (максимальная ) цена обучения на базе учебного заведения  75 133 (Семьдесят пять тысяч сто тринадцать рублей) 00 коп.</t>
  </si>
  <si>
    <t>Из средств бюджета:         по разделу 0901 - 418 728,34</t>
  </si>
  <si>
    <t xml:space="preserve">            по разделу 0902 -  207 283,36</t>
  </si>
  <si>
    <t xml:space="preserve">            по разделу 0904 -  35 240,00</t>
  </si>
  <si>
    <t xml:space="preserve"> В цену договора включены стоимость услуг, расходы стоимости  обучения специалистов, командировочные расходы преподавателей, а также налоги (в том числе НДС), сборы и другие обязательные платежи образовательного учреждения, связанные с исполнением договора</t>
  </si>
  <si>
    <t xml:space="preserve"> Обоснование начальной (максимальной) цены договора на проведение услуг по последипломному обучению средних медицинских работников,из средств субвенсий местного бюджета на 2012 год для МБЛПУ "ЦГБ" г.Югорска" (обучение на базе учебного заведения)
</t>
  </si>
  <si>
    <r>
      <rPr>
        <b/>
        <sz val="11"/>
        <color theme="1"/>
        <rFont val="Times New Roman"/>
        <family val="1"/>
        <charset val="204"/>
      </rPr>
      <t xml:space="preserve">Часть IV </t>
    </r>
    <r>
      <rPr>
        <sz val="11"/>
        <color theme="1"/>
        <rFont val="Times New Roman"/>
        <family val="1"/>
        <charset val="204"/>
      </rPr>
      <t xml:space="preserve">Обоснование начальной (максимальной) цены договора на проведение услуг по последипломному обучению средних медицинских работников,из средств субвенсий местного бюджета на 2012 год для МБЛПУ "ЦГБ" г.Югорска" (выездное обучение)
</t>
    </r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</si>
</sst>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1" fillId="0" borderId="34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/>
    </xf>
    <xf numFmtId="0" fontId="1" fillId="2" borderId="10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22" xfId="0" applyFont="1" applyBorder="1" applyAlignment="1">
      <alignment horizontal="center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/>
    </xf>
    <xf numFmtId="0" fontId="1" fillId="0" borderId="3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/>
    </xf>
    <xf numFmtId="0" fontId="1" fillId="0" borderId="3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3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32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0"/>
  <sheetViews>
    <sheetView tabSelected="1" topLeftCell="A15" workbookViewId="0">
      <selection activeCell="A16" sqref="A16:J27"/>
    </sheetView>
  </sheetViews>
  <sheetFormatPr defaultRowHeight="15"/>
  <cols>
    <col min="1" max="1" width="16" style="31" customWidth="1"/>
    <col min="2" max="2" width="41.5703125" style="31" customWidth="1"/>
    <col min="3" max="3" width="8.28515625" style="31" customWidth="1"/>
    <col min="4" max="4" width="8.85546875" style="31" customWidth="1"/>
    <col min="5" max="5" width="9" style="31" customWidth="1"/>
    <col min="6" max="6" width="8.85546875" style="31" customWidth="1"/>
    <col min="7" max="7" width="10" style="31" customWidth="1"/>
    <col min="8" max="8" width="8.28515625" style="31" customWidth="1"/>
    <col min="9" max="9" width="8.7109375" style="31" customWidth="1"/>
    <col min="10" max="10" width="11" style="31" customWidth="1"/>
    <col min="11" max="16384" width="9.140625" style="31"/>
  </cols>
  <sheetData>
    <row r="1" spans="1:10" ht="59.25" customHeight="1">
      <c r="A1" s="43" t="s">
        <v>63</v>
      </c>
      <c r="B1" s="43"/>
      <c r="C1" s="43"/>
      <c r="D1" s="43"/>
      <c r="E1" s="43"/>
      <c r="F1" s="43"/>
      <c r="G1" s="43"/>
      <c r="H1" s="43"/>
      <c r="I1" s="43"/>
      <c r="J1" s="18"/>
    </row>
    <row r="2" spans="1:10" ht="15.75" thickBot="1">
      <c r="A2" s="23"/>
      <c r="B2" s="52" t="s">
        <v>33</v>
      </c>
      <c r="C2" s="52"/>
      <c r="D2" s="52"/>
      <c r="E2" s="51" t="s">
        <v>34</v>
      </c>
      <c r="F2" s="51"/>
      <c r="G2" s="51"/>
      <c r="H2" s="51"/>
      <c r="I2" s="51"/>
      <c r="J2" s="18"/>
    </row>
    <row r="3" spans="1:10" ht="15" customHeight="1" thickBot="1">
      <c r="A3" s="44" t="s">
        <v>0</v>
      </c>
      <c r="B3" s="44" t="s">
        <v>1</v>
      </c>
      <c r="C3" s="46" t="s">
        <v>2</v>
      </c>
      <c r="D3" s="48" t="s">
        <v>3</v>
      </c>
      <c r="E3" s="49"/>
      <c r="F3" s="49"/>
      <c r="G3" s="49"/>
      <c r="H3" s="44" t="s">
        <v>4</v>
      </c>
      <c r="I3" s="46" t="s">
        <v>38</v>
      </c>
      <c r="J3" s="42" t="s">
        <v>5</v>
      </c>
    </row>
    <row r="4" spans="1:10" ht="61.5" customHeight="1" thickBot="1">
      <c r="A4" s="45"/>
      <c r="B4" s="45"/>
      <c r="C4" s="47"/>
      <c r="D4" s="14">
        <v>1</v>
      </c>
      <c r="E4" s="15">
        <v>2</v>
      </c>
      <c r="F4" s="15">
        <v>3</v>
      </c>
      <c r="G4" s="16" t="s">
        <v>6</v>
      </c>
      <c r="H4" s="45"/>
      <c r="I4" s="50"/>
      <c r="J4" s="42"/>
    </row>
    <row r="5" spans="1:10" ht="18.75" customHeight="1" thickBot="1">
      <c r="A5" s="1"/>
      <c r="B5" s="7" t="s">
        <v>14</v>
      </c>
      <c r="C5" s="2"/>
      <c r="D5" s="3"/>
      <c r="E5" s="3"/>
      <c r="F5" s="3"/>
      <c r="G5" s="3"/>
      <c r="H5" s="3"/>
      <c r="I5" s="12"/>
      <c r="J5" s="19"/>
    </row>
    <row r="6" spans="1:10" ht="241.5" customHeight="1" thickBot="1">
      <c r="A6" s="1" t="s">
        <v>35</v>
      </c>
      <c r="B6" s="2" t="s">
        <v>15</v>
      </c>
      <c r="C6" s="2" t="s">
        <v>7</v>
      </c>
      <c r="D6" s="4">
        <v>21365</v>
      </c>
      <c r="E6" s="4">
        <v>19365</v>
      </c>
      <c r="F6" s="4">
        <v>17000</v>
      </c>
      <c r="G6" s="3">
        <f>(D6+E6+F6)/3</f>
        <v>19243.333333333332</v>
      </c>
      <c r="H6" s="4">
        <v>10</v>
      </c>
      <c r="I6" s="12">
        <v>432</v>
      </c>
      <c r="J6" s="19">
        <v>192433.34</v>
      </c>
    </row>
    <row r="7" spans="1:10" ht="243" customHeight="1" thickBot="1">
      <c r="A7" s="1" t="s">
        <v>36</v>
      </c>
      <c r="B7" s="2" t="s">
        <v>15</v>
      </c>
      <c r="C7" s="2" t="s">
        <v>7</v>
      </c>
      <c r="D7" s="4">
        <v>17365</v>
      </c>
      <c r="E7" s="4">
        <v>16365</v>
      </c>
      <c r="F7" s="4">
        <v>16865</v>
      </c>
      <c r="G7" s="3">
        <f>(D7+E7+F7)/3</f>
        <v>16865</v>
      </c>
      <c r="H7" s="4">
        <v>2</v>
      </c>
      <c r="I7" s="12">
        <v>216</v>
      </c>
      <c r="J7" s="19">
        <f>G7*H7</f>
        <v>33730</v>
      </c>
    </row>
    <row r="8" spans="1:10" ht="244.5" customHeight="1" thickBot="1">
      <c r="A8" s="1" t="s">
        <v>20</v>
      </c>
      <c r="B8" s="2" t="s">
        <v>15</v>
      </c>
      <c r="C8" s="2" t="s">
        <v>7</v>
      </c>
      <c r="D8" s="4">
        <v>17365</v>
      </c>
      <c r="E8" s="4">
        <v>15365</v>
      </c>
      <c r="F8" s="4">
        <v>16365</v>
      </c>
      <c r="G8" s="3">
        <f>(D8+E8+F8)/3</f>
        <v>16365</v>
      </c>
      <c r="H8" s="4">
        <v>1</v>
      </c>
      <c r="I8" s="12">
        <v>216</v>
      </c>
      <c r="J8" s="19">
        <f>G8*H8</f>
        <v>16365</v>
      </c>
    </row>
    <row r="9" spans="1:10" ht="19.5" customHeight="1" thickBot="1">
      <c r="A9" s="9"/>
      <c r="B9" s="17" t="s">
        <v>16</v>
      </c>
      <c r="C9" s="20"/>
      <c r="D9" s="20"/>
      <c r="E9" s="20"/>
      <c r="F9" s="20"/>
      <c r="G9" s="20"/>
      <c r="H9" s="10"/>
      <c r="I9" s="17"/>
      <c r="J9" s="19"/>
    </row>
    <row r="10" spans="1:10" ht="245.25" customHeight="1" thickBot="1">
      <c r="A10" s="6" t="s">
        <v>18</v>
      </c>
      <c r="B10" s="24" t="s">
        <v>15</v>
      </c>
      <c r="C10" s="40" t="s">
        <v>7</v>
      </c>
      <c r="D10" s="40">
        <v>10565</v>
      </c>
      <c r="E10" s="40">
        <v>8865</v>
      </c>
      <c r="F10" s="40">
        <v>7000</v>
      </c>
      <c r="G10" s="40">
        <f t="shared" ref="G10:G15" si="0">(D10+E10+F10)/3</f>
        <v>8810</v>
      </c>
      <c r="H10" s="40">
        <v>21</v>
      </c>
      <c r="I10" s="25">
        <v>144</v>
      </c>
      <c r="J10" s="19">
        <f t="shared" ref="J10:J15" si="1">G10*H10</f>
        <v>185010</v>
      </c>
    </row>
    <row r="11" spans="1:10" ht="228.75" customHeight="1" thickBot="1">
      <c r="A11" s="1" t="s">
        <v>35</v>
      </c>
      <c r="B11" s="2" t="s">
        <v>15</v>
      </c>
      <c r="C11" s="2" t="s">
        <v>7</v>
      </c>
      <c r="D11" s="3">
        <v>10565</v>
      </c>
      <c r="E11" s="3">
        <v>8865</v>
      </c>
      <c r="F11" s="3">
        <v>7000</v>
      </c>
      <c r="G11" s="3">
        <f t="shared" si="0"/>
        <v>8810</v>
      </c>
      <c r="H11" s="3">
        <v>6</v>
      </c>
      <c r="I11" s="12">
        <v>144</v>
      </c>
      <c r="J11" s="19">
        <f t="shared" si="1"/>
        <v>52860</v>
      </c>
    </row>
    <row r="12" spans="1:10" ht="185.25" customHeight="1" thickBot="1">
      <c r="A12" s="1" t="s">
        <v>36</v>
      </c>
      <c r="B12" s="2" t="s">
        <v>15</v>
      </c>
      <c r="C12" s="2" t="s">
        <v>7</v>
      </c>
      <c r="D12" s="4">
        <v>10565</v>
      </c>
      <c r="E12" s="4">
        <v>8865</v>
      </c>
      <c r="F12" s="4">
        <v>7000</v>
      </c>
      <c r="G12" s="3">
        <f t="shared" si="0"/>
        <v>8810</v>
      </c>
      <c r="H12" s="4">
        <v>2</v>
      </c>
      <c r="I12" s="12">
        <v>144</v>
      </c>
      <c r="J12" s="19">
        <f t="shared" si="1"/>
        <v>17620</v>
      </c>
    </row>
    <row r="13" spans="1:10" ht="247.5" customHeight="1" thickBot="1">
      <c r="A13" s="1" t="s">
        <v>37</v>
      </c>
      <c r="B13" s="2" t="s">
        <v>15</v>
      </c>
      <c r="C13" s="2" t="s">
        <v>7</v>
      </c>
      <c r="D13" s="4">
        <v>10565</v>
      </c>
      <c r="E13" s="4">
        <v>8865</v>
      </c>
      <c r="F13" s="4">
        <v>7000</v>
      </c>
      <c r="G13" s="3">
        <f t="shared" si="0"/>
        <v>8810</v>
      </c>
      <c r="H13" s="4">
        <v>4</v>
      </c>
      <c r="I13" s="12">
        <v>216</v>
      </c>
      <c r="J13" s="19">
        <f t="shared" si="1"/>
        <v>35240</v>
      </c>
    </row>
    <row r="14" spans="1:10" ht="246" customHeight="1" thickBot="1">
      <c r="A14" s="1" t="s">
        <v>19</v>
      </c>
      <c r="B14" s="2" t="s">
        <v>15</v>
      </c>
      <c r="C14" s="2" t="s">
        <v>7</v>
      </c>
      <c r="D14" s="4">
        <v>10565</v>
      </c>
      <c r="E14" s="4">
        <v>8865</v>
      </c>
      <c r="F14" s="4">
        <v>7000</v>
      </c>
      <c r="G14" s="3">
        <f t="shared" si="0"/>
        <v>8810</v>
      </c>
      <c r="H14" s="4">
        <v>2</v>
      </c>
      <c r="I14" s="12">
        <v>144</v>
      </c>
      <c r="J14" s="19">
        <f t="shared" si="1"/>
        <v>17620</v>
      </c>
    </row>
    <row r="15" spans="1:10" ht="243" customHeight="1" thickBot="1">
      <c r="A15" s="1" t="s">
        <v>20</v>
      </c>
      <c r="B15" s="2" t="s">
        <v>15</v>
      </c>
      <c r="C15" s="2" t="s">
        <v>7</v>
      </c>
      <c r="D15" s="4">
        <v>10565</v>
      </c>
      <c r="E15" s="4">
        <v>8865</v>
      </c>
      <c r="F15" s="4">
        <v>7000</v>
      </c>
      <c r="G15" s="3">
        <f t="shared" si="0"/>
        <v>8810</v>
      </c>
      <c r="H15" s="4">
        <v>4</v>
      </c>
      <c r="I15" s="12">
        <v>144</v>
      </c>
      <c r="J15" s="19">
        <f t="shared" si="1"/>
        <v>35240</v>
      </c>
    </row>
    <row r="16" spans="1:10" ht="49.5" customHeight="1" thickBot="1">
      <c r="A16" s="5" t="s">
        <v>17</v>
      </c>
      <c r="B16" s="38" t="s">
        <v>8</v>
      </c>
      <c r="C16" s="38" t="s">
        <v>8</v>
      </c>
      <c r="D16" s="38" t="s">
        <v>8</v>
      </c>
      <c r="E16" s="38" t="s">
        <v>8</v>
      </c>
      <c r="F16" s="38" t="s">
        <v>21</v>
      </c>
      <c r="G16" s="38" t="s">
        <v>8</v>
      </c>
      <c r="H16" s="8" t="s">
        <v>39</v>
      </c>
      <c r="I16" s="13"/>
      <c r="J16" s="19">
        <f>SUM(J6:J15)</f>
        <v>586118.34</v>
      </c>
    </row>
    <row r="17" spans="1:10" ht="29.25" customHeight="1" thickBot="1">
      <c r="A17" s="5" t="s">
        <v>9</v>
      </c>
      <c r="B17" s="55" t="s">
        <v>40</v>
      </c>
      <c r="C17" s="56"/>
      <c r="D17" s="56"/>
      <c r="E17" s="56"/>
      <c r="F17" s="56"/>
      <c r="G17" s="56"/>
      <c r="H17" s="56"/>
      <c r="I17" s="56"/>
      <c r="J17" s="19"/>
    </row>
    <row r="18" spans="1:10" ht="20.25" customHeight="1" thickBot="1">
      <c r="A18" s="6" t="s">
        <v>10</v>
      </c>
      <c r="B18" s="53"/>
      <c r="C18" s="54"/>
      <c r="D18" s="54"/>
      <c r="E18" s="54"/>
      <c r="F18" s="54"/>
      <c r="G18" s="54"/>
      <c r="H18" s="54"/>
      <c r="I18" s="54"/>
      <c r="J18" s="19"/>
    </row>
    <row r="19" spans="1:10" ht="15" customHeight="1"/>
    <row r="20" spans="1:10" ht="16.5" customHeight="1">
      <c r="A20" s="57" t="s">
        <v>47</v>
      </c>
      <c r="B20" s="58"/>
      <c r="C20" s="58"/>
      <c r="D20" s="58"/>
      <c r="E20" s="58"/>
      <c r="F20" s="58"/>
      <c r="G20" s="58"/>
      <c r="H20" s="58"/>
      <c r="I20" s="58"/>
    </row>
    <row r="23" spans="1:10" ht="57" customHeight="1">
      <c r="A23" s="43" t="s">
        <v>62</v>
      </c>
      <c r="B23" s="43"/>
      <c r="C23" s="43"/>
      <c r="D23" s="43"/>
      <c r="E23" s="43"/>
      <c r="F23" s="43"/>
      <c r="G23" s="43"/>
      <c r="H23" s="43"/>
      <c r="I23" s="43"/>
      <c r="J23" s="18"/>
    </row>
    <row r="24" spans="1:10" ht="15.75" thickBot="1">
      <c r="A24" s="23"/>
      <c r="B24" s="52" t="s">
        <v>33</v>
      </c>
      <c r="C24" s="52"/>
      <c r="D24" s="52"/>
      <c r="E24" s="51" t="s">
        <v>34</v>
      </c>
      <c r="F24" s="51"/>
      <c r="G24" s="51"/>
      <c r="H24" s="51"/>
      <c r="I24" s="51"/>
      <c r="J24" s="18"/>
    </row>
    <row r="25" spans="1:10" ht="15.75" thickBot="1">
      <c r="A25" s="44" t="s">
        <v>0</v>
      </c>
      <c r="B25" s="44" t="s">
        <v>1</v>
      </c>
      <c r="C25" s="46" t="s">
        <v>2</v>
      </c>
      <c r="D25" s="48" t="s">
        <v>3</v>
      </c>
      <c r="E25" s="49"/>
      <c r="F25" s="49"/>
      <c r="G25" s="49"/>
      <c r="H25" s="44" t="s">
        <v>4</v>
      </c>
      <c r="I25" s="46" t="s">
        <v>38</v>
      </c>
      <c r="J25" s="42" t="s">
        <v>5</v>
      </c>
    </row>
    <row r="26" spans="1:10" ht="30.75" thickBot="1">
      <c r="A26" s="45"/>
      <c r="B26" s="45"/>
      <c r="C26" s="47"/>
      <c r="D26" s="14">
        <v>1</v>
      </c>
      <c r="E26" s="15">
        <v>2</v>
      </c>
      <c r="F26" s="15">
        <v>3</v>
      </c>
      <c r="G26" s="16" t="s">
        <v>6</v>
      </c>
      <c r="H26" s="45"/>
      <c r="I26" s="50"/>
      <c r="J26" s="42"/>
    </row>
    <row r="27" spans="1:10" ht="20.25" customHeight="1" thickBot="1">
      <c r="A27" s="1"/>
      <c r="B27" s="7" t="s">
        <v>14</v>
      </c>
      <c r="C27" s="2"/>
      <c r="D27" s="3"/>
      <c r="E27" s="3"/>
      <c r="F27" s="3"/>
      <c r="G27" s="3"/>
      <c r="H27" s="3"/>
      <c r="I27" s="12"/>
      <c r="J27" s="19"/>
    </row>
    <row r="28" spans="1:10" ht="278.25" customHeight="1" thickBot="1">
      <c r="A28" s="28" t="s">
        <v>48</v>
      </c>
      <c r="B28" s="2" t="s">
        <v>15</v>
      </c>
      <c r="C28" s="2" t="s">
        <v>7</v>
      </c>
      <c r="D28" s="4">
        <v>14000</v>
      </c>
      <c r="E28" s="4">
        <v>12000</v>
      </c>
      <c r="F28" s="4">
        <v>12000</v>
      </c>
      <c r="G28" s="3">
        <f>(D28+E28+F28)/3</f>
        <v>12666.666666666666</v>
      </c>
      <c r="H28" s="4">
        <v>2</v>
      </c>
      <c r="I28" s="12">
        <v>288</v>
      </c>
      <c r="J28" s="19">
        <v>25333.34</v>
      </c>
    </row>
    <row r="29" spans="1:10" ht="241.5" customHeight="1" thickBot="1">
      <c r="A29" s="28" t="s">
        <v>49</v>
      </c>
      <c r="B29" s="2" t="s">
        <v>15</v>
      </c>
      <c r="C29" s="2" t="s">
        <v>7</v>
      </c>
      <c r="D29" s="4">
        <v>11000</v>
      </c>
      <c r="E29" s="4">
        <v>11000</v>
      </c>
      <c r="F29" s="4">
        <v>8500</v>
      </c>
      <c r="G29" s="3">
        <f>(D29+E29+F29)/3</f>
        <v>10166.666666666666</v>
      </c>
      <c r="H29" s="4">
        <v>1</v>
      </c>
      <c r="I29" s="12">
        <v>216</v>
      </c>
      <c r="J29" s="19">
        <v>10166.67</v>
      </c>
    </row>
    <row r="30" spans="1:10" ht="241.5" customHeight="1" thickBot="1">
      <c r="A30" s="28" t="s">
        <v>50</v>
      </c>
      <c r="B30" s="2" t="s">
        <v>15</v>
      </c>
      <c r="C30" s="2" t="s">
        <v>7</v>
      </c>
      <c r="D30" s="4">
        <v>14000</v>
      </c>
      <c r="E30" s="4">
        <v>12000</v>
      </c>
      <c r="F30" s="4">
        <v>15000</v>
      </c>
      <c r="G30" s="3">
        <f>(D30+E30+F30)/3</f>
        <v>13666.666666666666</v>
      </c>
      <c r="H30" s="4">
        <v>2</v>
      </c>
      <c r="I30" s="12">
        <v>288</v>
      </c>
      <c r="J30" s="19">
        <v>27333.34</v>
      </c>
    </row>
    <row r="31" spans="1:10" ht="245.25" customHeight="1" thickBot="1">
      <c r="A31" s="9" t="s">
        <v>51</v>
      </c>
      <c r="B31" s="38" t="s">
        <v>15</v>
      </c>
      <c r="C31" s="38" t="s">
        <v>7</v>
      </c>
      <c r="D31" s="38">
        <v>7200</v>
      </c>
      <c r="E31" s="38">
        <v>7200</v>
      </c>
      <c r="F31" s="38">
        <v>2800</v>
      </c>
      <c r="G31" s="38">
        <f>(D31+E31+F31)/3</f>
        <v>5733.333333333333</v>
      </c>
      <c r="H31" s="38">
        <v>1</v>
      </c>
      <c r="I31" s="13">
        <v>144</v>
      </c>
      <c r="J31" s="19">
        <v>5733.34</v>
      </c>
    </row>
    <row r="32" spans="1:10" ht="22.5" customHeight="1" thickBot="1">
      <c r="A32" s="28"/>
      <c r="B32" s="7" t="s">
        <v>16</v>
      </c>
      <c r="C32" s="2"/>
      <c r="D32" s="3"/>
      <c r="E32" s="3"/>
      <c r="F32" s="3"/>
      <c r="G32" s="3"/>
      <c r="H32" s="3"/>
      <c r="I32" s="12"/>
      <c r="J32" s="19"/>
    </row>
    <row r="33" spans="1:10" ht="238.5" customHeight="1" thickBot="1">
      <c r="A33" s="28" t="s">
        <v>52</v>
      </c>
      <c r="B33" s="2" t="s">
        <v>15</v>
      </c>
      <c r="C33" s="2" t="s">
        <v>7</v>
      </c>
      <c r="D33" s="4">
        <v>7200</v>
      </c>
      <c r="E33" s="4">
        <v>5500</v>
      </c>
      <c r="F33" s="4">
        <v>7000</v>
      </c>
      <c r="G33" s="3">
        <f>(D33+E33+F33)/3</f>
        <v>6566.666666666667</v>
      </c>
      <c r="H33" s="4">
        <v>1</v>
      </c>
      <c r="I33" s="12">
        <v>144</v>
      </c>
      <c r="J33" s="19">
        <v>6566.67</v>
      </c>
    </row>
    <row r="34" spans="1:10" ht="40.5" customHeight="1" thickBot="1">
      <c r="A34" s="5" t="s">
        <v>17</v>
      </c>
      <c r="B34" s="38" t="s">
        <v>8</v>
      </c>
      <c r="C34" s="38" t="s">
        <v>8</v>
      </c>
      <c r="D34" s="38" t="s">
        <v>8</v>
      </c>
      <c r="E34" s="38" t="s">
        <v>8</v>
      </c>
      <c r="F34" s="38" t="s">
        <v>21</v>
      </c>
      <c r="G34" s="38" t="s">
        <v>8</v>
      </c>
      <c r="H34" s="8">
        <f>SUM(H28:H33)</f>
        <v>7</v>
      </c>
      <c r="I34" s="13"/>
      <c r="J34" s="19">
        <f>SUM(J28:J33)</f>
        <v>75133.36</v>
      </c>
    </row>
    <row r="35" spans="1:10" ht="27" customHeight="1" thickBot="1">
      <c r="A35" s="5" t="s">
        <v>9</v>
      </c>
      <c r="B35" s="55" t="s">
        <v>40</v>
      </c>
      <c r="C35" s="56"/>
      <c r="D35" s="56"/>
      <c r="E35" s="56"/>
      <c r="F35" s="56"/>
      <c r="G35" s="56"/>
      <c r="H35" s="56"/>
      <c r="I35" s="56"/>
      <c r="J35" s="19"/>
    </row>
    <row r="36" spans="1:10" ht="14.25" customHeight="1" thickBot="1">
      <c r="A36" s="6" t="s">
        <v>10</v>
      </c>
      <c r="B36" s="53"/>
      <c r="C36" s="54"/>
      <c r="D36" s="54"/>
      <c r="E36" s="54"/>
      <c r="F36" s="54"/>
      <c r="G36" s="54"/>
      <c r="H36" s="54"/>
      <c r="I36" s="54"/>
      <c r="J36" s="19"/>
    </row>
    <row r="37" spans="1:10" ht="14.25" customHeight="1"/>
    <row r="38" spans="1:10" ht="18" customHeight="1">
      <c r="A38" s="57" t="s">
        <v>53</v>
      </c>
      <c r="B38" s="58"/>
      <c r="C38" s="58"/>
      <c r="D38" s="58"/>
      <c r="E38" s="58"/>
      <c r="F38" s="58"/>
      <c r="G38" s="58"/>
      <c r="H38" s="58"/>
      <c r="I38" s="58"/>
    </row>
    <row r="39" spans="1:10" ht="7.5" customHeight="1"/>
    <row r="40" spans="1:10" s="41" customFormat="1" ht="15.75" customHeight="1">
      <c r="A40" s="29" t="s">
        <v>55</v>
      </c>
      <c r="B40" s="29"/>
      <c r="C40" s="29"/>
      <c r="D40" s="29"/>
      <c r="E40" s="29"/>
      <c r="F40" s="29"/>
      <c r="G40" s="29"/>
      <c r="H40" s="29"/>
      <c r="I40" s="29"/>
      <c r="J40" s="29"/>
    </row>
    <row r="41" spans="1:10" s="41" customFormat="1" ht="24" customHeight="1">
      <c r="A41" s="29" t="s">
        <v>57</v>
      </c>
      <c r="B41" s="29"/>
      <c r="C41" s="29"/>
      <c r="D41" s="29"/>
      <c r="E41" s="29"/>
      <c r="F41" s="29"/>
      <c r="G41" s="29"/>
      <c r="H41" s="29"/>
      <c r="I41" s="29"/>
    </row>
    <row r="42" spans="1:10" s="41" customFormat="1" ht="23.25" customHeight="1">
      <c r="A42" s="29" t="s">
        <v>56</v>
      </c>
      <c r="B42" s="29"/>
      <c r="C42" s="29"/>
      <c r="D42" s="29"/>
      <c r="E42" s="29"/>
      <c r="F42" s="29"/>
      <c r="G42" s="29"/>
      <c r="H42" s="29"/>
      <c r="I42" s="29"/>
    </row>
    <row r="43" spans="1:10" ht="6.75" customHeight="1"/>
    <row r="44" spans="1:10" ht="35.25" customHeight="1">
      <c r="A44" s="76" t="s">
        <v>61</v>
      </c>
      <c r="B44" s="76"/>
      <c r="C44" s="76"/>
      <c r="D44" s="76"/>
      <c r="E44" s="76"/>
      <c r="F44" s="76"/>
      <c r="G44" s="76"/>
      <c r="H44" s="76"/>
      <c r="I44" s="76"/>
      <c r="J44" s="76"/>
    </row>
    <row r="45" spans="1:10" ht="23.25" customHeight="1">
      <c r="A45" s="63" t="s">
        <v>58</v>
      </c>
      <c r="B45" s="63"/>
      <c r="C45" s="63"/>
      <c r="D45" s="63"/>
      <c r="E45" s="63"/>
      <c r="F45" s="63"/>
      <c r="G45" s="63"/>
      <c r="H45" s="63"/>
      <c r="I45" s="63"/>
    </row>
    <row r="46" spans="1:10">
      <c r="A46" s="30"/>
      <c r="B46" s="63" t="s">
        <v>59</v>
      </c>
      <c r="C46" s="63"/>
      <c r="D46" s="63"/>
      <c r="E46" s="63"/>
      <c r="F46" s="63"/>
      <c r="G46" s="63"/>
      <c r="H46" s="63"/>
      <c r="I46" s="63"/>
    </row>
    <row r="47" spans="1:10" ht="17.25" customHeight="1">
      <c r="A47" s="30"/>
      <c r="B47" s="63" t="s">
        <v>60</v>
      </c>
      <c r="C47" s="63"/>
      <c r="D47" s="63"/>
      <c r="E47" s="63"/>
      <c r="F47" s="63"/>
      <c r="G47" s="63"/>
      <c r="H47" s="63"/>
      <c r="I47" s="63"/>
    </row>
    <row r="48" spans="1:10" ht="24" customHeight="1">
      <c r="A48" s="32" t="s">
        <v>11</v>
      </c>
      <c r="B48" s="32"/>
      <c r="C48" s="32"/>
      <c r="D48" s="32"/>
      <c r="E48" s="32"/>
      <c r="F48" s="32"/>
      <c r="G48" s="32"/>
      <c r="H48" s="32"/>
      <c r="I48" s="32"/>
    </row>
    <row r="49" spans="1:9">
      <c r="A49" s="32"/>
      <c r="B49" s="32"/>
      <c r="C49" s="32"/>
      <c r="D49" s="32"/>
      <c r="E49" s="32"/>
      <c r="F49" s="32"/>
      <c r="G49" s="32"/>
      <c r="H49" s="32"/>
      <c r="I49" s="32"/>
    </row>
    <row r="50" spans="1:9" ht="15.75" thickBot="1">
      <c r="A50" s="32"/>
      <c r="B50" s="32"/>
      <c r="C50" s="32"/>
      <c r="D50" s="32"/>
      <c r="E50" s="32"/>
      <c r="F50" s="32"/>
      <c r="G50" s="32"/>
      <c r="H50" s="32"/>
      <c r="I50" s="32"/>
    </row>
    <row r="51" spans="1:9" ht="30.75" customHeight="1" thickBot="1">
      <c r="A51" s="33" t="s">
        <v>12</v>
      </c>
      <c r="B51" s="34" t="s">
        <v>26</v>
      </c>
      <c r="C51" s="59" t="s">
        <v>25</v>
      </c>
      <c r="D51" s="60"/>
      <c r="E51" s="59" t="s">
        <v>27</v>
      </c>
      <c r="F51" s="61"/>
      <c r="G51" s="62"/>
      <c r="H51" s="61" t="s">
        <v>13</v>
      </c>
      <c r="I51" s="62"/>
    </row>
    <row r="52" spans="1:9" ht="30">
      <c r="A52" s="35">
        <v>1</v>
      </c>
      <c r="B52" s="22" t="s">
        <v>41</v>
      </c>
      <c r="C52" s="68" t="s">
        <v>28</v>
      </c>
      <c r="D52" s="69"/>
      <c r="E52" s="68" t="s">
        <v>43</v>
      </c>
      <c r="F52" s="49"/>
      <c r="G52" s="70"/>
      <c r="H52" s="71" t="s">
        <v>44</v>
      </c>
      <c r="I52" s="72"/>
    </row>
    <row r="53" spans="1:9" ht="30">
      <c r="A53" s="36">
        <v>2</v>
      </c>
      <c r="B53" s="37" t="s">
        <v>42</v>
      </c>
      <c r="C53" s="55" t="s">
        <v>29</v>
      </c>
      <c r="D53" s="64"/>
      <c r="E53" s="55" t="s">
        <v>45</v>
      </c>
      <c r="F53" s="56"/>
      <c r="G53" s="65"/>
      <c r="H53" s="73" t="s">
        <v>46</v>
      </c>
      <c r="I53" s="74"/>
    </row>
    <row r="54" spans="1:9" ht="30.75" thickBot="1">
      <c r="A54" s="39">
        <v>3</v>
      </c>
      <c r="B54" s="37" t="s">
        <v>22</v>
      </c>
      <c r="C54" s="55" t="s">
        <v>30</v>
      </c>
      <c r="D54" s="64"/>
      <c r="E54" s="55" t="s">
        <v>31</v>
      </c>
      <c r="F54" s="56"/>
      <c r="G54" s="65"/>
      <c r="H54" s="66" t="s">
        <v>32</v>
      </c>
      <c r="I54" s="67"/>
    </row>
    <row r="55" spans="1:9" ht="31.5" customHeight="1">
      <c r="A55" s="32" t="s">
        <v>23</v>
      </c>
      <c r="B55" s="32"/>
      <c r="C55" s="32"/>
      <c r="D55" s="32"/>
      <c r="E55" s="32"/>
      <c r="F55" s="32"/>
      <c r="G55" s="32"/>
      <c r="H55" s="32"/>
      <c r="I55" s="32"/>
    </row>
    <row r="56" spans="1:9">
      <c r="A56" s="32"/>
      <c r="B56" s="32"/>
      <c r="C56" s="32"/>
      <c r="D56" s="32"/>
      <c r="E56" s="32"/>
      <c r="F56" s="32"/>
      <c r="G56" s="32"/>
      <c r="H56" s="32"/>
      <c r="I56" s="32"/>
    </row>
    <row r="57" spans="1:9">
      <c r="A57" s="32" t="s">
        <v>24</v>
      </c>
      <c r="B57" s="32"/>
      <c r="C57" s="32"/>
      <c r="D57" s="32"/>
      <c r="E57" s="32"/>
      <c r="F57" s="32"/>
      <c r="G57" s="32"/>
      <c r="H57" s="32"/>
      <c r="I57" s="32"/>
    </row>
    <row r="58" spans="1:9">
      <c r="A58" s="32"/>
      <c r="B58" s="32"/>
      <c r="C58" s="32"/>
      <c r="D58" s="32"/>
      <c r="E58" s="32"/>
      <c r="F58" s="32"/>
      <c r="G58" s="32"/>
      <c r="H58" s="32"/>
      <c r="I58" s="32"/>
    </row>
    <row r="59" spans="1:9">
      <c r="A59" s="32" t="s">
        <v>54</v>
      </c>
      <c r="B59" s="32"/>
      <c r="C59" s="32"/>
      <c r="D59" s="32"/>
      <c r="E59" s="32"/>
      <c r="F59" s="32"/>
      <c r="G59" s="32"/>
      <c r="H59" s="32"/>
      <c r="I59" s="32"/>
    </row>
    <row r="60" spans="1:9">
      <c r="A60" s="32"/>
      <c r="B60" s="32"/>
      <c r="C60" s="32"/>
      <c r="D60" s="32"/>
      <c r="E60" s="32"/>
      <c r="F60" s="32"/>
      <c r="G60" s="32"/>
      <c r="H60" s="32"/>
      <c r="I60" s="32"/>
    </row>
  </sheetData>
  <mergeCells count="42">
    <mergeCell ref="A44:J44"/>
    <mergeCell ref="C51:D51"/>
    <mergeCell ref="E51:G51"/>
    <mergeCell ref="H51:I51"/>
    <mergeCell ref="A45:I45"/>
    <mergeCell ref="C54:D54"/>
    <mergeCell ref="E54:G54"/>
    <mergeCell ref="H54:I54"/>
    <mergeCell ref="C52:D52"/>
    <mergeCell ref="E52:G52"/>
    <mergeCell ref="H52:I52"/>
    <mergeCell ref="C53:D53"/>
    <mergeCell ref="E53:G53"/>
    <mergeCell ref="H53:I53"/>
    <mergeCell ref="B46:I46"/>
    <mergeCell ref="B47:I47"/>
    <mergeCell ref="J25:J26"/>
    <mergeCell ref="B35:I35"/>
    <mergeCell ref="B36:I36"/>
    <mergeCell ref="A38:I38"/>
    <mergeCell ref="B25:B26"/>
    <mergeCell ref="C25:C26"/>
    <mergeCell ref="D25:G25"/>
    <mergeCell ref="H25:H26"/>
    <mergeCell ref="I25:I26"/>
    <mergeCell ref="A25:A26"/>
    <mergeCell ref="B18:I18"/>
    <mergeCell ref="B17:I17"/>
    <mergeCell ref="A20:I20"/>
    <mergeCell ref="A23:I23"/>
    <mergeCell ref="B24:D24"/>
    <mergeCell ref="E24:I24"/>
    <mergeCell ref="J3:J4"/>
    <mergeCell ref="A1:I1"/>
    <mergeCell ref="A3:A4"/>
    <mergeCell ref="B3:B4"/>
    <mergeCell ref="C3:C4"/>
    <mergeCell ref="D3:G3"/>
    <mergeCell ref="H3:H4"/>
    <mergeCell ref="I3:I4"/>
    <mergeCell ref="E2:I2"/>
    <mergeCell ref="B2:D2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7"/>
  <sheetViews>
    <sheetView workbookViewId="0">
      <selection activeCell="I19" sqref="I19"/>
    </sheetView>
  </sheetViews>
  <sheetFormatPr defaultRowHeight="15"/>
  <sheetData>
    <row r="1" spans="1:9">
      <c r="A1" s="75"/>
      <c r="B1" s="75"/>
      <c r="C1" s="75"/>
      <c r="D1" s="75"/>
      <c r="E1" s="75"/>
      <c r="F1" s="75"/>
      <c r="G1" s="75"/>
      <c r="H1" s="75"/>
      <c r="I1" s="75"/>
    </row>
    <row r="2" spans="1:9">
      <c r="A2" s="26"/>
      <c r="B2" s="75"/>
      <c r="C2" s="75"/>
      <c r="D2" s="75"/>
      <c r="E2" s="75"/>
      <c r="F2" s="75"/>
      <c r="G2" s="75"/>
      <c r="H2" s="75"/>
      <c r="I2" s="75"/>
    </row>
    <row r="3" spans="1:9">
      <c r="A3" s="26"/>
      <c r="B3" s="75"/>
      <c r="C3" s="75"/>
      <c r="D3" s="75"/>
      <c r="E3" s="75"/>
      <c r="F3" s="75"/>
      <c r="G3" s="75"/>
      <c r="H3" s="75"/>
      <c r="I3" s="75"/>
    </row>
    <row r="6" spans="1:9">
      <c r="A6" s="27"/>
      <c r="B6" s="11"/>
      <c r="C6" s="11"/>
      <c r="D6" s="11"/>
      <c r="E6" s="11"/>
      <c r="F6" s="11"/>
      <c r="G6" s="11"/>
      <c r="H6" s="11"/>
      <c r="I6" s="11"/>
    </row>
    <row r="7" spans="1:9">
      <c r="A7" s="11"/>
      <c r="B7" s="11"/>
      <c r="C7" s="11"/>
      <c r="D7" s="11"/>
      <c r="E7" s="11"/>
      <c r="F7" s="11"/>
      <c r="G7" s="11"/>
      <c r="H7" s="11"/>
      <c r="I7" s="11"/>
    </row>
    <row r="12" spans="1:9">
      <c r="A12" s="21"/>
      <c r="B12" s="11"/>
      <c r="C12" s="11"/>
      <c r="D12" s="11"/>
      <c r="E12" s="11"/>
      <c r="F12" s="11"/>
      <c r="G12" s="11"/>
      <c r="H12" s="11"/>
      <c r="I12" s="11"/>
    </row>
    <row r="13" spans="1:9">
      <c r="A13" s="11"/>
      <c r="B13" s="11"/>
      <c r="C13" s="11"/>
      <c r="D13" s="11"/>
      <c r="E13" s="11"/>
      <c r="F13" s="11"/>
      <c r="G13" s="11"/>
      <c r="H13" s="11"/>
      <c r="I13" s="11"/>
    </row>
    <row r="14" spans="1:9">
      <c r="A14" s="11"/>
      <c r="B14" s="11"/>
      <c r="C14" s="11"/>
      <c r="D14" s="11"/>
      <c r="E14" s="11"/>
      <c r="F14" s="11"/>
      <c r="G14" s="11"/>
      <c r="H14" s="11"/>
      <c r="I14" s="11"/>
    </row>
    <row r="15" spans="1:9">
      <c r="A15" s="11"/>
      <c r="B15" s="11"/>
      <c r="C15" s="11"/>
      <c r="D15" s="11"/>
      <c r="E15" s="11"/>
      <c r="F15" s="11"/>
      <c r="G15" s="11"/>
      <c r="H15" s="11"/>
      <c r="I15" s="11"/>
    </row>
    <row r="16" spans="1:9">
      <c r="A16" s="11"/>
      <c r="B16" s="11"/>
      <c r="C16" s="11"/>
      <c r="D16" s="11"/>
      <c r="E16" s="11"/>
      <c r="F16" s="11"/>
      <c r="G16" s="11"/>
      <c r="H16" s="11"/>
      <c r="I16" s="11"/>
    </row>
    <row r="17" spans="1:9">
      <c r="A17" s="27"/>
      <c r="B17" s="27"/>
      <c r="C17" s="11"/>
      <c r="D17" s="11"/>
      <c r="E17" s="11"/>
      <c r="F17" s="11"/>
      <c r="G17" s="11"/>
      <c r="H17" s="11"/>
      <c r="I17" s="11"/>
    </row>
  </sheetData>
  <mergeCells count="3">
    <mergeCell ref="A1:I1"/>
    <mergeCell ref="B2:I2"/>
    <mergeCell ref="B3:I3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I17"/>
    </sheetView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2012-10-10T02:15:25Z</dcterms:modified>
</cp:coreProperties>
</file>